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14928" windowHeight="4404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AVK</author>
  </authors>
  <commentList>
    <comment ref="J51" authorId="0">
      <text>
        <r>
          <rPr>
            <b/>
            <sz val="9"/>
            <rFont val="Tahoma"/>
            <family val="2"/>
          </rPr>
          <t>Белорусский язык</t>
        </r>
      </text>
    </comment>
    <comment ref="J53" authorId="0">
      <text>
        <r>
          <rPr>
            <b/>
            <sz val="9"/>
            <rFont val="Tahoma"/>
            <family val="2"/>
          </rPr>
          <t>Вьетнамский язык</t>
        </r>
      </text>
    </comment>
  </commentList>
</comments>
</file>

<file path=xl/sharedStrings.xml><?xml version="1.0" encoding="utf-8"?>
<sst xmlns="http://schemas.openxmlformats.org/spreadsheetml/2006/main" count="239" uniqueCount="161">
  <si>
    <t>Группа</t>
  </si>
  <si>
    <t>ФИО</t>
  </si>
  <si>
    <t>Автор</t>
  </si>
  <si>
    <t>Произведение</t>
  </si>
  <si>
    <t>Англ</t>
  </si>
  <si>
    <t>Другой</t>
  </si>
  <si>
    <t>Оригинал</t>
  </si>
  <si>
    <t>Перевод1</t>
  </si>
  <si>
    <t>Перевод2</t>
  </si>
  <si>
    <t>Любарцева Виктория</t>
  </si>
  <si>
    <t>МКК-1В</t>
  </si>
  <si>
    <t>Старик и море</t>
  </si>
  <si>
    <t>Рус</t>
  </si>
  <si>
    <t>Нем</t>
  </si>
  <si>
    <t>Фран</t>
  </si>
  <si>
    <t>Кирпаленко А.Г.</t>
  </si>
  <si>
    <t>МКК-1Б</t>
  </si>
  <si>
    <t>Эрнест Хемингуэй</t>
  </si>
  <si>
    <t>Эмилия Бронте</t>
  </si>
  <si>
    <t>Грозовой перевал</t>
  </si>
  <si>
    <t xml:space="preserve">Артур Конан Дойль </t>
  </si>
  <si>
    <t>Собака баскервилей</t>
  </si>
  <si>
    <t>Молотова Екатерина Дмитриевна</t>
  </si>
  <si>
    <t>Джек Лондон</t>
  </si>
  <si>
    <t>Люди бездны</t>
  </si>
  <si>
    <t>Онянова София Евгеньевна</t>
  </si>
  <si>
    <t>451 градус по Фаренгейту</t>
  </si>
  <si>
    <t>Рэй Брэдбери</t>
  </si>
  <si>
    <t>Оскар Уайльд</t>
  </si>
  <si>
    <t>Портрет Дориана Грея</t>
  </si>
  <si>
    <t>Клименко Ольга Александровна</t>
  </si>
  <si>
    <t>Джордж Оруэлл</t>
  </si>
  <si>
    <t>«1984»</t>
  </si>
  <si>
    <t>Косякова Марина Станиславовна</t>
  </si>
  <si>
    <t>Эрих Мария Ремарк</t>
  </si>
  <si>
    <t>Три товарища</t>
  </si>
  <si>
    <t>Рюмина Ю. А.</t>
  </si>
  <si>
    <t>Маргарет Митчелл</t>
  </si>
  <si>
    <t>Унесенные ветром</t>
  </si>
  <si>
    <t>Зверькова Анна</t>
  </si>
  <si>
    <t>Агата Кристи</t>
  </si>
  <si>
    <t>Десять негритят</t>
  </si>
  <si>
    <t>Домникова Дарья</t>
  </si>
  <si>
    <t>Зайцева Алиса Геннадьевна</t>
  </si>
  <si>
    <t>Набоков</t>
  </si>
  <si>
    <t>Лолита</t>
  </si>
  <si>
    <t>Чмыхалова Маргарита Александровна</t>
  </si>
  <si>
    <t>Пономарева Ольга Геннадьевна</t>
  </si>
  <si>
    <t>Этюд в багровых тонах</t>
  </si>
  <si>
    <t>Громакова Е.С.</t>
  </si>
  <si>
    <t>Чеботарева Виктория Романовна</t>
  </si>
  <si>
    <t>Шекспир</t>
  </si>
  <si>
    <t>Гамлет, принц Датский</t>
  </si>
  <si>
    <t>Долохова Алина</t>
  </si>
  <si>
    <t>Дэн Браун</t>
  </si>
  <si>
    <t>Утерянный символ</t>
  </si>
  <si>
    <t>Исп/Итл</t>
  </si>
  <si>
    <t>Льюис Кэррол</t>
  </si>
  <si>
    <t>Алиса встране чудес</t>
  </si>
  <si>
    <t>Воротынцева Екатерина Алексеевна</t>
  </si>
  <si>
    <t>Кишкина Елена Витальевна</t>
  </si>
  <si>
    <t>Перевод-13</t>
  </si>
  <si>
    <t>Страданченков Денис Михайлович</t>
  </si>
  <si>
    <t>Достоевский Ф.М.</t>
  </si>
  <si>
    <t>Преступление и наказание</t>
  </si>
  <si>
    <t>Перевод-15</t>
  </si>
  <si>
    <t>Бычко Елизавета Владиславовна</t>
  </si>
  <si>
    <t>Перевод-14</t>
  </si>
  <si>
    <t>Уинстон Грум</t>
  </si>
  <si>
    <t>Форест Гамп</t>
  </si>
  <si>
    <t>Буганов Сергей Андреевич</t>
  </si>
  <si>
    <t>Перевод-12</t>
  </si>
  <si>
    <t>Патрик Зюскинд</t>
  </si>
  <si>
    <t>Шевцов Ярослав Алексеевич</t>
  </si>
  <si>
    <t>Парфюмер. История одного убийцы</t>
  </si>
  <si>
    <t>Френсис Скотт Фицджеральд</t>
  </si>
  <si>
    <t>Великий Гэтсби</t>
  </si>
  <si>
    <t>Пашина Юлия Вячеславовна</t>
  </si>
  <si>
    <t>Рогова Дарья Владимировна</t>
  </si>
  <si>
    <t>Чеканова Юлия Андреевна</t>
  </si>
  <si>
    <t>Тургенев</t>
  </si>
  <si>
    <t>Сон</t>
  </si>
  <si>
    <t>Мастер и Маргарита</t>
  </si>
  <si>
    <t>Бирючинский Михаил Викторович</t>
  </si>
  <si>
    <t>Гарри Поттер и философский камень</t>
  </si>
  <si>
    <t>Кощеева Диана Денисовна</t>
  </si>
  <si>
    <t>Варламова Лариса Игоревна</t>
  </si>
  <si>
    <t>Маленький принц</t>
  </si>
  <si>
    <t>Игра престолов</t>
  </si>
  <si>
    <t>Сытник Елизавета Алексеевна</t>
  </si>
  <si>
    <t>Джордж Реймонд Ричард Мартин</t>
  </si>
  <si>
    <t xml:space="preserve">Оверчук Олег Олегович </t>
  </si>
  <si>
    <t>Данте Алигьери</t>
  </si>
  <si>
    <t>Божественная комедия</t>
  </si>
  <si>
    <t>Подросток</t>
  </si>
  <si>
    <t>Стадникова Марина Валерьевна</t>
  </si>
  <si>
    <t>Преп-1нем</t>
  </si>
  <si>
    <t>Залунина Елизавета Игоревна</t>
  </si>
  <si>
    <t>Барнагян Анастасия Яковлевна</t>
  </si>
  <si>
    <t>Дж. Р. Р. Толкин</t>
  </si>
  <si>
    <t>Хоббит</t>
  </si>
  <si>
    <t>Идиот</t>
  </si>
  <si>
    <t>Майоров Антон Борисович</t>
  </si>
  <si>
    <t>Властелин колец. Братство кольца</t>
  </si>
  <si>
    <t>Овсиенко Валерия Олеговна</t>
  </si>
  <si>
    <t>Белозёрова Алина Александровна</t>
  </si>
  <si>
    <t>Джейн Остин</t>
  </si>
  <si>
    <t>Гордость и предубеждение</t>
  </si>
  <si>
    <t>Нечаева Ольга Дмитриевна</t>
  </si>
  <si>
    <t>Триумфальная арка</t>
  </si>
  <si>
    <t>Уилки Коллинз</t>
  </si>
  <si>
    <t>Женщина в белом</t>
  </si>
  <si>
    <t>Усова Ульяна Андреевна</t>
  </si>
  <si>
    <t>Дж. К. Роулинг</t>
  </si>
  <si>
    <t>Гарри Поттер и Дары Смерти</t>
  </si>
  <si>
    <t>Лысенко Анастасия Александровна</t>
  </si>
  <si>
    <t>Осипова Елена Игоревна</t>
  </si>
  <si>
    <t>Джером Селинджер</t>
  </si>
  <si>
    <t>Над пропастью во ржи</t>
  </si>
  <si>
    <t>Поляковская Александра Дмитриевна</t>
  </si>
  <si>
    <t>Антипова Татьяна Владимировна</t>
  </si>
  <si>
    <t>Джонатан Свифта</t>
  </si>
  <si>
    <t>Путешествия Гулливера</t>
  </si>
  <si>
    <t>Габриэль Гарсиа Маркес</t>
  </si>
  <si>
    <t>Сто лет одиночества</t>
  </si>
  <si>
    <t>Свиридов Алексей Сергеевич</t>
  </si>
  <si>
    <t>Война и Мир</t>
  </si>
  <si>
    <t>Толстой Л.Н.</t>
  </si>
  <si>
    <t>Деркач Валерия Игоревна</t>
  </si>
  <si>
    <t>Преп-1фр</t>
  </si>
  <si>
    <t>Мольчиць Светлана Васильевна</t>
  </si>
  <si>
    <t>Одиночество в Сети</t>
  </si>
  <si>
    <t>Вишневский Я.Л.</t>
  </si>
  <si>
    <t>Донец Анна Валерьевна</t>
  </si>
  <si>
    <t>Булгаков М.А.</t>
  </si>
  <si>
    <t>Иванова Анастасия Андреевна</t>
  </si>
  <si>
    <t>Убить пересмешника</t>
  </si>
  <si>
    <t>Харпер Ли</t>
  </si>
  <si>
    <t>Фарманян София Александровна</t>
  </si>
  <si>
    <t>Преп-1аА</t>
  </si>
  <si>
    <t>Преп-1аБ</t>
  </si>
  <si>
    <t>Кикичева Наталия Андреевна</t>
  </si>
  <si>
    <t>Дюймовочка</t>
  </si>
  <si>
    <t>Ханс Кристиан Андерсен</t>
  </si>
  <si>
    <t xml:space="preserve">Окунева Дарья Андреевна </t>
  </si>
  <si>
    <t>Склярова Алена Юрьевна</t>
  </si>
  <si>
    <t>Большая четверка</t>
  </si>
  <si>
    <t>Кумпан Наталья Александровна</t>
  </si>
  <si>
    <t>Антуан де Сент-Экзюпери</t>
  </si>
  <si>
    <t>Кудин Анастасия Михайловна</t>
  </si>
  <si>
    <t>Сурудина Анастасия Сергеевна</t>
  </si>
  <si>
    <t>Герберт Уэллс</t>
  </si>
  <si>
    <t>Человек-невидимка</t>
  </si>
  <si>
    <t>Вино из одуванчиков</t>
  </si>
  <si>
    <t>Степанчук Анастасия Александровна</t>
  </si>
  <si>
    <t>П1-м</t>
  </si>
  <si>
    <t>П2-м</t>
  </si>
  <si>
    <t>П1-б</t>
  </si>
  <si>
    <t>П2-б</t>
  </si>
  <si>
    <t>Перевод меньше</t>
  </si>
  <si>
    <t>Перевод в норме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</si>
</sst>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color indexed="8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4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Сравнение объемов текста по количеству предложений</a:t>
            </a:r>
          </a:p>
        </c:rich>
      </c:tx>
      <c:layout>
        <c:manualLayout>
          <c:xMode val="factor"/>
          <c:yMode val="factor"/>
          <c:x val="-0.014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7"/>
          <c:y val="0.23"/>
          <c:w val="0.6465"/>
          <c:h val="0.750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Лист1!$R$2:$R$3</c:f>
              <c:strCache/>
            </c:strRef>
          </c:cat>
          <c:val>
            <c:numRef>
              <c:f>Лист1!$S$2:$S$3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Средняя длина слова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-0.01"/>
          <c:w val="0.9845"/>
          <c:h val="0.93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Лист1!$E$1</c:f>
              <c:strCache>
                <c:ptCount val="1"/>
                <c:pt idx="0">
                  <c:v>Рус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yVal>
            <c:numRef>
              <c:f>Лист1!$E$2:$E$56</c:f>
              <c:numCache/>
            </c:numRef>
          </c:yVal>
          <c:smooth val="0"/>
        </c:ser>
        <c:ser>
          <c:idx val="1"/>
          <c:order val="1"/>
          <c:tx>
            <c:strRef>
              <c:f>Лист1!$F$1</c:f>
              <c:strCache>
                <c:ptCount val="1"/>
                <c:pt idx="0">
                  <c:v>Англ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yVal>
            <c:numRef>
              <c:f>Лист1!$F$2:$F$56</c:f>
              <c:numCache/>
            </c:numRef>
          </c:yVal>
          <c:smooth val="0"/>
        </c:ser>
        <c:ser>
          <c:idx val="2"/>
          <c:order val="2"/>
          <c:tx>
            <c:strRef>
              <c:f>Лист1!$G$1</c:f>
              <c:strCache>
                <c:ptCount val="1"/>
                <c:pt idx="0">
                  <c:v>Нем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yVal>
            <c:numRef>
              <c:f>Лист1!$G$2:$G$56</c:f>
              <c:numCache/>
            </c:numRef>
          </c:yVal>
          <c:smooth val="0"/>
        </c:ser>
        <c:ser>
          <c:idx val="3"/>
          <c:order val="3"/>
          <c:tx>
            <c:strRef>
              <c:f>Лист1!$H$1</c:f>
              <c:strCache>
                <c:ptCount val="1"/>
                <c:pt idx="0">
                  <c:v>Исп/Итл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yVal>
            <c:numRef>
              <c:f>Лист1!$H$2:$H$56</c:f>
              <c:numCache/>
            </c:numRef>
          </c:yVal>
          <c:smooth val="0"/>
        </c:ser>
        <c:ser>
          <c:idx val="4"/>
          <c:order val="4"/>
          <c:tx>
            <c:strRef>
              <c:f>Лист1!$I$1</c:f>
              <c:strCache>
                <c:ptCount val="1"/>
                <c:pt idx="0">
                  <c:v>Фран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yVal>
            <c:numRef>
              <c:f>Лист1!$I$2:$I$56</c:f>
              <c:numCache/>
            </c:numRef>
          </c:yVal>
          <c:smooth val="0"/>
        </c:ser>
        <c:axId val="27005342"/>
        <c:axId val="41721487"/>
      </c:scatterChart>
      <c:valAx>
        <c:axId val="2700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21487"/>
        <c:crosses val="autoZero"/>
        <c:crossBetween val="midCat"/>
        <c:dispUnits/>
      </c:valAx>
      <c:valAx>
        <c:axId val="41721487"/>
        <c:scaling>
          <c:orientation val="minMax"/>
          <c:min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053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675"/>
          <c:y val="0.92575"/>
          <c:w val="0.44375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4</xdr:row>
      <xdr:rowOff>104775</xdr:rowOff>
    </xdr:from>
    <xdr:to>
      <xdr:col>21</xdr:col>
      <xdr:colOff>152400</xdr:colOff>
      <xdr:row>18</xdr:row>
      <xdr:rowOff>123825</xdr:rowOff>
    </xdr:to>
    <xdr:graphicFrame>
      <xdr:nvGraphicFramePr>
        <xdr:cNvPr id="1" name="Диаграмма 1"/>
        <xdr:cNvGraphicFramePr/>
      </xdr:nvGraphicFramePr>
      <xdr:xfrm>
        <a:off x="11706225" y="904875"/>
        <a:ext cx="3276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257175</xdr:colOff>
      <xdr:row>20</xdr:row>
      <xdr:rowOff>57150</xdr:rowOff>
    </xdr:from>
    <xdr:to>
      <xdr:col>25</xdr:col>
      <xdr:colOff>57150</xdr:colOff>
      <xdr:row>38</xdr:row>
      <xdr:rowOff>161925</xdr:rowOff>
    </xdr:to>
    <xdr:graphicFrame>
      <xdr:nvGraphicFramePr>
        <xdr:cNvPr id="2" name="Диаграмма 1"/>
        <xdr:cNvGraphicFramePr/>
      </xdr:nvGraphicFramePr>
      <xdr:xfrm>
        <a:off x="11801475" y="4057650"/>
        <a:ext cx="58293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Q65536" comment="" totalsRowShown="0">
  <autoFilter ref="A1:Q65536"/>
  <tableColumns count="17">
    <tableColumn id="1" name="Группа"/>
    <tableColumn id="2" name="ФИО"/>
    <tableColumn id="3" name="Автор"/>
    <tableColumn id="4" name="Произведение"/>
    <tableColumn id="5" name="Рус"/>
    <tableColumn id="6" name="Англ"/>
    <tableColumn id="7" name="Нем"/>
    <tableColumn id="8" name="Исп/Итл"/>
    <tableColumn id="14" name="Фран"/>
    <tableColumn id="9" name="Другой"/>
    <tableColumn id="10" name="Оригинал"/>
    <tableColumn id="11" name="Перевод1"/>
    <tableColumn id="13" name="Перевод2"/>
    <tableColumn id="15" name="П1-м"/>
    <tableColumn id="16" name="П2-м"/>
    <tableColumn id="17" name="П1-б"/>
    <tableColumn id="18" name="П2-б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L1">
      <pane ySplit="1" topLeftCell="A3" activePane="bottomLeft" state="frozen"/>
      <selection pane="topLeft" activeCell="A1" sqref="A1"/>
      <selection pane="bottomLeft" activeCell="R21" sqref="R21"/>
    </sheetView>
  </sheetViews>
  <sheetFormatPr defaultColWidth="9.00390625" defaultRowHeight="15.75"/>
  <cols>
    <col min="1" max="1" width="11.00390625" style="0" bestFit="1" customWidth="1"/>
    <col min="2" max="2" width="19.625" style="0" bestFit="1" customWidth="1"/>
    <col min="4" max="4" width="14.75390625" style="0" customWidth="1"/>
    <col min="5" max="10" width="8.00390625" style="0" customWidth="1"/>
    <col min="11" max="13" width="9.375" style="0" customWidth="1"/>
    <col min="14" max="17" width="5.25390625" style="0" customWidth="1"/>
    <col min="18" max="18" width="16.125" style="0" customWidth="1"/>
  </cols>
  <sheetData>
    <row r="1" spans="1:1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12</v>
      </c>
      <c r="F1" s="1" t="s">
        <v>4</v>
      </c>
      <c r="G1" s="1" t="s">
        <v>13</v>
      </c>
      <c r="H1" s="1" t="s">
        <v>56</v>
      </c>
      <c r="I1" s="1" t="s">
        <v>14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155</v>
      </c>
      <c r="O1" s="1" t="s">
        <v>156</v>
      </c>
      <c r="P1" s="1" t="s">
        <v>157</v>
      </c>
      <c r="Q1" s="1" t="s">
        <v>158</v>
      </c>
    </row>
    <row r="2" spans="1:19" ht="15.75">
      <c r="A2" t="s">
        <v>10</v>
      </c>
      <c r="B2" t="s">
        <v>9</v>
      </c>
      <c r="C2" t="s">
        <v>17</v>
      </c>
      <c r="D2" t="s">
        <v>11</v>
      </c>
      <c r="E2" s="3">
        <v>4.98</v>
      </c>
      <c r="F2" s="3">
        <v>3.99</v>
      </c>
      <c r="G2" s="3">
        <v>4.85</v>
      </c>
      <c r="H2" s="3"/>
      <c r="I2" s="3"/>
      <c r="K2">
        <v>1920</v>
      </c>
      <c r="L2">
        <v>1963</v>
      </c>
      <c r="M2">
        <v>1900</v>
      </c>
      <c r="N2">
        <f>IF((L2/K2-1)&gt;0.1,1,0)</f>
        <v>0</v>
      </c>
      <c r="O2">
        <f>IF((M2/K2-1)&gt;0.1,1,0)</f>
        <v>0</v>
      </c>
      <c r="P2">
        <f>IF(N2=0,1,0)</f>
        <v>1</v>
      </c>
      <c r="Q2">
        <f>IF(O2=0,1,0)</f>
        <v>1</v>
      </c>
      <c r="R2" t="s">
        <v>159</v>
      </c>
      <c r="S2">
        <f>SUM(N2:O100)</f>
        <v>36</v>
      </c>
    </row>
    <row r="3" spans="1:19" ht="15.75">
      <c r="A3" t="s">
        <v>16</v>
      </c>
      <c r="B3" t="s">
        <v>15</v>
      </c>
      <c r="C3" t="s">
        <v>18</v>
      </c>
      <c r="D3" t="s">
        <v>19</v>
      </c>
      <c r="E3" s="3">
        <v>5.18</v>
      </c>
      <c r="F3" s="3">
        <v>4.33</v>
      </c>
      <c r="G3" s="3"/>
      <c r="H3" s="3"/>
      <c r="I3" s="3"/>
      <c r="K3">
        <v>4111</v>
      </c>
      <c r="L3">
        <v>4193</v>
      </c>
      <c r="N3">
        <f aca="true" t="shared" si="0" ref="N3:N56">IF((L3/K3-1)&gt;0.1,1,0)</f>
        <v>0</v>
      </c>
      <c r="P3">
        <f aca="true" t="shared" si="1" ref="P3:P56">IF(N3=0,1,0)</f>
        <v>1</v>
      </c>
      <c r="R3" t="s">
        <v>160</v>
      </c>
      <c r="S3">
        <f>SUM(P2:Q100)</f>
        <v>65</v>
      </c>
    </row>
    <row r="4" spans="1:16" ht="15.75">
      <c r="A4" t="s">
        <v>16</v>
      </c>
      <c r="B4" t="s">
        <v>15</v>
      </c>
      <c r="C4" t="s">
        <v>20</v>
      </c>
      <c r="D4" t="s">
        <v>21</v>
      </c>
      <c r="E4" s="3">
        <v>4.86</v>
      </c>
      <c r="F4" s="3">
        <v>4.53</v>
      </c>
      <c r="G4" s="3"/>
      <c r="H4" s="3"/>
      <c r="I4" s="3"/>
      <c r="K4">
        <v>7251</v>
      </c>
      <c r="L4">
        <v>7814</v>
      </c>
      <c r="N4">
        <f t="shared" si="0"/>
        <v>0</v>
      </c>
      <c r="P4">
        <f t="shared" si="1"/>
        <v>1</v>
      </c>
    </row>
    <row r="5" spans="1:16" ht="15.75">
      <c r="A5" t="s">
        <v>16</v>
      </c>
      <c r="B5" t="s">
        <v>22</v>
      </c>
      <c r="C5" t="s">
        <v>23</v>
      </c>
      <c r="D5" t="s">
        <v>24</v>
      </c>
      <c r="E5" s="3">
        <v>5.52</v>
      </c>
      <c r="F5" s="3">
        <v>4.47</v>
      </c>
      <c r="G5" s="3"/>
      <c r="H5" s="3"/>
      <c r="I5" s="3"/>
      <c r="K5">
        <v>4220</v>
      </c>
      <c r="L5">
        <v>3549</v>
      </c>
      <c r="N5">
        <f t="shared" si="0"/>
        <v>0</v>
      </c>
      <c r="P5">
        <f t="shared" si="1"/>
        <v>1</v>
      </c>
    </row>
    <row r="6" spans="1:17" ht="15.75">
      <c r="A6" t="s">
        <v>10</v>
      </c>
      <c r="B6" t="s">
        <v>25</v>
      </c>
      <c r="C6" t="s">
        <v>27</v>
      </c>
      <c r="D6" t="s">
        <v>26</v>
      </c>
      <c r="E6" s="3">
        <v>5.24</v>
      </c>
      <c r="F6" s="3">
        <v>4.42</v>
      </c>
      <c r="G6" s="3">
        <v>5.25</v>
      </c>
      <c r="H6" s="3"/>
      <c r="I6" s="3"/>
      <c r="K6">
        <v>4649</v>
      </c>
      <c r="L6">
        <v>5461</v>
      </c>
      <c r="M6">
        <v>4453</v>
      </c>
      <c r="N6">
        <f t="shared" si="0"/>
        <v>1</v>
      </c>
      <c r="O6">
        <f aca="true" t="shared" si="2" ref="O6:O56">IF((M6/K6-1)&gt;0.1,1,0)</f>
        <v>0</v>
      </c>
      <c r="P6">
        <f t="shared" si="1"/>
        <v>0</v>
      </c>
      <c r="Q6">
        <f aca="true" t="shared" si="3" ref="Q6:Q56">IF(O6=0,1,0)</f>
        <v>1</v>
      </c>
    </row>
    <row r="7" spans="1:17" ht="15.75">
      <c r="A7" t="s">
        <v>10</v>
      </c>
      <c r="B7" t="s">
        <v>30</v>
      </c>
      <c r="C7" t="s">
        <v>28</v>
      </c>
      <c r="D7" t="s">
        <v>29</v>
      </c>
      <c r="E7" s="3">
        <v>5.41</v>
      </c>
      <c r="F7" s="4">
        <v>4.36</v>
      </c>
      <c r="G7" s="3">
        <v>5.27</v>
      </c>
      <c r="H7" s="3"/>
      <c r="I7" s="3"/>
      <c r="K7">
        <v>4326</v>
      </c>
      <c r="L7">
        <v>6367</v>
      </c>
      <c r="M7">
        <v>6535</v>
      </c>
      <c r="N7">
        <f t="shared" si="0"/>
        <v>1</v>
      </c>
      <c r="O7">
        <f t="shared" si="2"/>
        <v>1</v>
      </c>
      <c r="P7">
        <f t="shared" si="1"/>
        <v>0</v>
      </c>
      <c r="Q7">
        <f t="shared" si="3"/>
        <v>0</v>
      </c>
    </row>
    <row r="8" spans="1:16" ht="15.75">
      <c r="A8" t="s">
        <v>16</v>
      </c>
      <c r="B8" t="s">
        <v>33</v>
      </c>
      <c r="C8" t="s">
        <v>31</v>
      </c>
      <c r="D8" t="s">
        <v>32</v>
      </c>
      <c r="E8" s="3">
        <v>5.66</v>
      </c>
      <c r="F8" s="3">
        <v>4.64</v>
      </c>
      <c r="G8" s="3"/>
      <c r="H8" s="3"/>
      <c r="I8" s="3"/>
      <c r="K8">
        <v>6731</v>
      </c>
      <c r="L8" s="2">
        <v>6718</v>
      </c>
      <c r="N8">
        <f t="shared" si="0"/>
        <v>0</v>
      </c>
      <c r="P8">
        <f t="shared" si="1"/>
        <v>1</v>
      </c>
    </row>
    <row r="9" spans="1:17" ht="15.75">
      <c r="A9" t="s">
        <v>10</v>
      </c>
      <c r="B9" t="s">
        <v>36</v>
      </c>
      <c r="C9" t="s">
        <v>34</v>
      </c>
      <c r="D9" t="s">
        <v>35</v>
      </c>
      <c r="E9" s="3">
        <v>5.36</v>
      </c>
      <c r="F9" s="3">
        <v>4.42</v>
      </c>
      <c r="G9" s="3">
        <v>5.2</v>
      </c>
      <c r="H9" s="3"/>
      <c r="I9" s="3"/>
      <c r="K9">
        <v>16754</v>
      </c>
      <c r="L9">
        <v>15321</v>
      </c>
      <c r="M9">
        <v>15780</v>
      </c>
      <c r="N9">
        <f t="shared" si="0"/>
        <v>0</v>
      </c>
      <c r="O9">
        <f t="shared" si="2"/>
        <v>0</v>
      </c>
      <c r="P9">
        <f t="shared" si="1"/>
        <v>1</v>
      </c>
      <c r="Q9">
        <f t="shared" si="3"/>
        <v>1</v>
      </c>
    </row>
    <row r="10" spans="1:16" ht="15.75">
      <c r="A10" t="s">
        <v>10</v>
      </c>
      <c r="B10" t="s">
        <v>39</v>
      </c>
      <c r="C10" t="s">
        <v>37</v>
      </c>
      <c r="D10" t="s">
        <v>38</v>
      </c>
      <c r="E10" s="3">
        <v>5.27</v>
      </c>
      <c r="F10" s="3">
        <v>4.5</v>
      </c>
      <c r="G10" s="3"/>
      <c r="H10" s="3"/>
      <c r="I10" s="3"/>
      <c r="K10">
        <v>28507</v>
      </c>
      <c r="L10">
        <v>28373</v>
      </c>
      <c r="N10">
        <f t="shared" si="0"/>
        <v>0</v>
      </c>
      <c r="P10">
        <f t="shared" si="1"/>
        <v>1</v>
      </c>
    </row>
    <row r="11" spans="1:17" ht="15.75">
      <c r="A11" t="s">
        <v>10</v>
      </c>
      <c r="B11" t="s">
        <v>42</v>
      </c>
      <c r="C11" t="s">
        <v>40</v>
      </c>
      <c r="D11" t="s">
        <v>41</v>
      </c>
      <c r="E11" s="3">
        <v>5.19</v>
      </c>
      <c r="F11" s="3">
        <v>4.51</v>
      </c>
      <c r="G11" s="3"/>
      <c r="H11" s="3"/>
      <c r="I11" s="3">
        <v>4.77</v>
      </c>
      <c r="K11">
        <v>4690</v>
      </c>
      <c r="L11">
        <v>5255</v>
      </c>
      <c r="M11">
        <v>5499</v>
      </c>
      <c r="N11">
        <f t="shared" si="0"/>
        <v>1</v>
      </c>
      <c r="O11">
        <f t="shared" si="2"/>
        <v>1</v>
      </c>
      <c r="P11">
        <f t="shared" si="1"/>
        <v>0</v>
      </c>
      <c r="Q11">
        <f t="shared" si="3"/>
        <v>0</v>
      </c>
    </row>
    <row r="12" spans="1:16" ht="15.75">
      <c r="A12" t="s">
        <v>16</v>
      </c>
      <c r="B12" t="s">
        <v>43</v>
      </c>
      <c r="C12" t="s">
        <v>44</v>
      </c>
      <c r="D12" t="s">
        <v>45</v>
      </c>
      <c r="E12" s="3">
        <v>5.8</v>
      </c>
      <c r="F12" s="3">
        <v>4.67</v>
      </c>
      <c r="G12" s="3"/>
      <c r="H12" s="3"/>
      <c r="I12" s="3"/>
      <c r="K12">
        <v>5856</v>
      </c>
      <c r="L12">
        <v>5841</v>
      </c>
      <c r="N12">
        <f t="shared" si="0"/>
        <v>0</v>
      </c>
      <c r="P12">
        <f t="shared" si="1"/>
        <v>1</v>
      </c>
    </row>
    <row r="13" spans="1:16" ht="15.75">
      <c r="A13" t="s">
        <v>16</v>
      </c>
      <c r="B13" t="s">
        <v>46</v>
      </c>
      <c r="C13" t="s">
        <v>40</v>
      </c>
      <c r="D13" t="s">
        <v>41</v>
      </c>
      <c r="E13" s="3">
        <v>5.1</v>
      </c>
      <c r="F13" s="3">
        <v>4.5</v>
      </c>
      <c r="G13" s="3"/>
      <c r="H13" s="3"/>
      <c r="I13" s="3"/>
      <c r="K13">
        <v>5122</v>
      </c>
      <c r="L13">
        <v>4762</v>
      </c>
      <c r="N13">
        <f t="shared" si="0"/>
        <v>0</v>
      </c>
      <c r="P13">
        <f t="shared" si="1"/>
        <v>1</v>
      </c>
    </row>
    <row r="14" spans="1:17" ht="15.75">
      <c r="A14" t="s">
        <v>10</v>
      </c>
      <c r="B14" t="s">
        <v>47</v>
      </c>
      <c r="C14" t="s">
        <v>20</v>
      </c>
      <c r="D14" t="s">
        <v>48</v>
      </c>
      <c r="E14" s="3">
        <v>5.19</v>
      </c>
      <c r="F14" s="3">
        <v>4.47</v>
      </c>
      <c r="G14" s="3">
        <v>5.27</v>
      </c>
      <c r="H14" s="3"/>
      <c r="I14" s="3"/>
      <c r="K14">
        <v>2803</v>
      </c>
      <c r="L14">
        <v>2887</v>
      </c>
      <c r="M14">
        <v>3319</v>
      </c>
      <c r="N14">
        <f t="shared" si="0"/>
        <v>0</v>
      </c>
      <c r="O14">
        <f t="shared" si="2"/>
        <v>1</v>
      </c>
      <c r="P14">
        <f t="shared" si="1"/>
        <v>1</v>
      </c>
      <c r="Q14">
        <f t="shared" si="3"/>
        <v>0</v>
      </c>
    </row>
    <row r="15" spans="1:17" ht="15.75">
      <c r="A15" t="s">
        <v>10</v>
      </c>
      <c r="B15" t="s">
        <v>49</v>
      </c>
      <c r="C15" t="s">
        <v>40</v>
      </c>
      <c r="D15" t="s">
        <v>41</v>
      </c>
      <c r="E15" s="3">
        <v>5.19</v>
      </c>
      <c r="F15" s="3">
        <v>4.5</v>
      </c>
      <c r="G15" s="3">
        <v>5.7</v>
      </c>
      <c r="H15" s="3"/>
      <c r="I15" s="3"/>
      <c r="K15">
        <v>4690</v>
      </c>
      <c r="L15">
        <v>5255</v>
      </c>
      <c r="M15">
        <v>7109</v>
      </c>
      <c r="N15">
        <f t="shared" si="0"/>
        <v>1</v>
      </c>
      <c r="O15">
        <f t="shared" si="2"/>
        <v>1</v>
      </c>
      <c r="P15">
        <f t="shared" si="1"/>
        <v>0</v>
      </c>
      <c r="Q15">
        <f t="shared" si="3"/>
        <v>0</v>
      </c>
    </row>
    <row r="16" spans="1:16" ht="15.75">
      <c r="A16" t="s">
        <v>16</v>
      </c>
      <c r="B16" t="s">
        <v>50</v>
      </c>
      <c r="C16" t="s">
        <v>51</v>
      </c>
      <c r="D16" t="s">
        <v>52</v>
      </c>
      <c r="E16" s="3">
        <v>5.17</v>
      </c>
      <c r="F16" s="3">
        <v>4.4</v>
      </c>
      <c r="G16" s="3"/>
      <c r="H16" s="3"/>
      <c r="I16" s="3"/>
      <c r="K16">
        <v>3541</v>
      </c>
      <c r="L16">
        <v>3105</v>
      </c>
      <c r="N16">
        <f t="shared" si="0"/>
        <v>0</v>
      </c>
      <c r="P16">
        <f t="shared" si="1"/>
        <v>1</v>
      </c>
    </row>
    <row r="17" spans="1:17" ht="15.75">
      <c r="A17" t="s">
        <v>10</v>
      </c>
      <c r="B17" t="s">
        <v>53</v>
      </c>
      <c r="C17" t="s">
        <v>54</v>
      </c>
      <c r="D17" t="s">
        <v>55</v>
      </c>
      <c r="E17" s="3"/>
      <c r="F17" s="3"/>
      <c r="G17" s="3"/>
      <c r="H17" s="3"/>
      <c r="I17" s="3"/>
      <c r="K17">
        <v>14523</v>
      </c>
      <c r="L17">
        <v>13221</v>
      </c>
      <c r="M17">
        <v>16788</v>
      </c>
      <c r="N17">
        <f t="shared" si="0"/>
        <v>0</v>
      </c>
      <c r="O17">
        <f t="shared" si="2"/>
        <v>1</v>
      </c>
      <c r="P17">
        <f t="shared" si="1"/>
        <v>1</v>
      </c>
      <c r="Q17">
        <f t="shared" si="3"/>
        <v>0</v>
      </c>
    </row>
    <row r="18" spans="1:16" ht="15.75">
      <c r="A18" t="s">
        <v>16</v>
      </c>
      <c r="B18" t="s">
        <v>59</v>
      </c>
      <c r="C18" t="s">
        <v>57</v>
      </c>
      <c r="D18" t="s">
        <v>58</v>
      </c>
      <c r="E18" s="3">
        <v>5.42</v>
      </c>
      <c r="F18" s="3">
        <v>4.31</v>
      </c>
      <c r="G18" s="3"/>
      <c r="H18" s="3"/>
      <c r="I18" s="3"/>
      <c r="K18">
        <v>646</v>
      </c>
      <c r="L18">
        <v>2206</v>
      </c>
      <c r="N18">
        <f t="shared" si="0"/>
        <v>1</v>
      </c>
      <c r="P18">
        <f t="shared" si="1"/>
        <v>0</v>
      </c>
    </row>
    <row r="19" spans="1:17" ht="15.75">
      <c r="A19" t="s">
        <v>61</v>
      </c>
      <c r="B19" t="s">
        <v>60</v>
      </c>
      <c r="C19" t="s">
        <v>57</v>
      </c>
      <c r="D19" t="s">
        <v>58</v>
      </c>
      <c r="E19" s="3">
        <v>5.4</v>
      </c>
      <c r="F19" s="3">
        <v>4.38</v>
      </c>
      <c r="G19" s="3">
        <v>5.05</v>
      </c>
      <c r="H19" s="3"/>
      <c r="I19" s="3"/>
      <c r="K19">
        <v>1621</v>
      </c>
      <c r="L19">
        <v>1767</v>
      </c>
      <c r="M19">
        <v>6007</v>
      </c>
      <c r="N19">
        <f t="shared" si="0"/>
        <v>0</v>
      </c>
      <c r="O19">
        <f t="shared" si="2"/>
        <v>1</v>
      </c>
      <c r="P19">
        <f t="shared" si="1"/>
        <v>1</v>
      </c>
      <c r="Q19">
        <f t="shared" si="3"/>
        <v>0</v>
      </c>
    </row>
    <row r="20" spans="1:17" ht="15.75">
      <c r="A20" t="s">
        <v>65</v>
      </c>
      <c r="B20" t="s">
        <v>62</v>
      </c>
      <c r="C20" t="s">
        <v>63</v>
      </c>
      <c r="D20" t="s">
        <v>64</v>
      </c>
      <c r="E20" s="3">
        <v>5.27</v>
      </c>
      <c r="F20" s="3">
        <v>4.58</v>
      </c>
      <c r="G20" s="3"/>
      <c r="H20" s="3">
        <v>4.86</v>
      </c>
      <c r="I20" s="3"/>
      <c r="K20">
        <v>8760</v>
      </c>
      <c r="L20">
        <v>9878</v>
      </c>
      <c r="M20">
        <v>9550</v>
      </c>
      <c r="N20">
        <f t="shared" si="0"/>
        <v>1</v>
      </c>
      <c r="O20">
        <f t="shared" si="2"/>
        <v>0</v>
      </c>
      <c r="P20">
        <f t="shared" si="1"/>
        <v>0</v>
      </c>
      <c r="Q20">
        <f t="shared" si="3"/>
        <v>1</v>
      </c>
    </row>
    <row r="21" spans="1:17" ht="15.75">
      <c r="A21" t="s">
        <v>67</v>
      </c>
      <c r="B21" t="s">
        <v>66</v>
      </c>
      <c r="C21" t="s">
        <v>28</v>
      </c>
      <c r="D21" t="s">
        <v>29</v>
      </c>
      <c r="E21" s="3">
        <v>5.27</v>
      </c>
      <c r="F21" s="3">
        <v>4.4</v>
      </c>
      <c r="G21" s="3"/>
      <c r="H21" s="3">
        <v>4.99</v>
      </c>
      <c r="I21" s="3"/>
      <c r="K21">
        <v>5750</v>
      </c>
      <c r="L21">
        <v>5292</v>
      </c>
      <c r="M21">
        <v>6038</v>
      </c>
      <c r="N21">
        <f t="shared" si="0"/>
        <v>0</v>
      </c>
      <c r="O21">
        <f t="shared" si="2"/>
        <v>0</v>
      </c>
      <c r="P21">
        <f t="shared" si="1"/>
        <v>1</v>
      </c>
      <c r="Q21">
        <f t="shared" si="3"/>
        <v>1</v>
      </c>
    </row>
    <row r="22" spans="1:17" ht="15.75">
      <c r="A22" t="s">
        <v>71</v>
      </c>
      <c r="B22" t="s">
        <v>70</v>
      </c>
      <c r="C22" t="s">
        <v>68</v>
      </c>
      <c r="D22" t="s">
        <v>69</v>
      </c>
      <c r="E22" s="3">
        <v>5.23</v>
      </c>
      <c r="F22" s="3">
        <v>4.64</v>
      </c>
      <c r="G22" s="3">
        <v>7.69</v>
      </c>
      <c r="H22" s="3"/>
      <c r="I22" s="3"/>
      <c r="K22">
        <v>3850</v>
      </c>
      <c r="L22">
        <v>4109</v>
      </c>
      <c r="M22">
        <v>4932</v>
      </c>
      <c r="N22">
        <f t="shared" si="0"/>
        <v>0</v>
      </c>
      <c r="O22">
        <f t="shared" si="2"/>
        <v>1</v>
      </c>
      <c r="P22">
        <f t="shared" si="1"/>
        <v>1</v>
      </c>
      <c r="Q22">
        <f t="shared" si="3"/>
        <v>0</v>
      </c>
    </row>
    <row r="23" spans="1:17" ht="15.75">
      <c r="A23" t="s">
        <v>71</v>
      </c>
      <c r="B23" t="s">
        <v>73</v>
      </c>
      <c r="C23" t="s">
        <v>72</v>
      </c>
      <c r="D23" t="s">
        <v>74</v>
      </c>
      <c r="E23" s="3">
        <v>5.5</v>
      </c>
      <c r="F23" s="3">
        <v>4.67</v>
      </c>
      <c r="G23" s="3">
        <v>5.48</v>
      </c>
      <c r="H23" s="3"/>
      <c r="I23" s="3"/>
      <c r="K23">
        <v>4255</v>
      </c>
      <c r="L23">
        <v>4269</v>
      </c>
      <c r="M23">
        <v>4365</v>
      </c>
      <c r="N23">
        <f t="shared" si="0"/>
        <v>0</v>
      </c>
      <c r="O23">
        <f t="shared" si="2"/>
        <v>0</v>
      </c>
      <c r="P23">
        <f t="shared" si="1"/>
        <v>1</v>
      </c>
      <c r="Q23">
        <f t="shared" si="3"/>
        <v>1</v>
      </c>
    </row>
    <row r="24" spans="1:17" ht="15.75">
      <c r="A24" t="s">
        <v>61</v>
      </c>
      <c r="B24" t="s">
        <v>77</v>
      </c>
      <c r="C24" t="s">
        <v>75</v>
      </c>
      <c r="D24" t="s">
        <v>76</v>
      </c>
      <c r="E24" s="3">
        <v>5.59</v>
      </c>
      <c r="F24" s="3">
        <v>5.46</v>
      </c>
      <c r="G24" s="3">
        <v>6.32</v>
      </c>
      <c r="H24" s="3"/>
      <c r="I24" s="3"/>
      <c r="K24">
        <v>3128</v>
      </c>
      <c r="L24">
        <v>2931</v>
      </c>
      <c r="M24">
        <v>3226</v>
      </c>
      <c r="N24">
        <f t="shared" si="0"/>
        <v>0</v>
      </c>
      <c r="O24">
        <f t="shared" si="2"/>
        <v>0</v>
      </c>
      <c r="P24">
        <f t="shared" si="1"/>
        <v>1</v>
      </c>
      <c r="Q24">
        <f t="shared" si="3"/>
        <v>1</v>
      </c>
    </row>
    <row r="25" spans="1:17" ht="15.75">
      <c r="A25" t="s">
        <v>61</v>
      </c>
      <c r="B25" t="s">
        <v>78</v>
      </c>
      <c r="C25" t="s">
        <v>75</v>
      </c>
      <c r="D25" t="s">
        <v>76</v>
      </c>
      <c r="E25" s="3">
        <v>5.09</v>
      </c>
      <c r="F25" s="3">
        <v>4.5</v>
      </c>
      <c r="G25" s="3">
        <v>5.31</v>
      </c>
      <c r="H25" s="3"/>
      <c r="I25" s="3"/>
      <c r="K25">
        <v>3578</v>
      </c>
      <c r="L25">
        <v>3733</v>
      </c>
      <c r="M25">
        <v>3670</v>
      </c>
      <c r="N25">
        <f t="shared" si="0"/>
        <v>0</v>
      </c>
      <c r="O25">
        <f t="shared" si="2"/>
        <v>0</v>
      </c>
      <c r="P25">
        <f t="shared" si="1"/>
        <v>1</v>
      </c>
      <c r="Q25">
        <f t="shared" si="3"/>
        <v>1</v>
      </c>
    </row>
    <row r="26" spans="1:17" ht="15.75">
      <c r="A26" t="s">
        <v>65</v>
      </c>
      <c r="B26" t="s">
        <v>79</v>
      </c>
      <c r="C26" t="s">
        <v>80</v>
      </c>
      <c r="D26" t="s">
        <v>81</v>
      </c>
      <c r="E26" s="3">
        <v>5.09</v>
      </c>
      <c r="F26" s="3">
        <v>4.49</v>
      </c>
      <c r="G26" s="3"/>
      <c r="H26" s="3">
        <v>4.77</v>
      </c>
      <c r="I26" s="3"/>
      <c r="K26">
        <v>430</v>
      </c>
      <c r="L26">
        <v>479</v>
      </c>
      <c r="M26">
        <v>508</v>
      </c>
      <c r="N26">
        <f t="shared" si="0"/>
        <v>1</v>
      </c>
      <c r="O26">
        <f t="shared" si="2"/>
        <v>1</v>
      </c>
      <c r="P26">
        <f t="shared" si="1"/>
        <v>0</v>
      </c>
      <c r="Q26">
        <f t="shared" si="3"/>
        <v>0</v>
      </c>
    </row>
    <row r="27" spans="1:17" ht="15.75">
      <c r="A27" t="s">
        <v>67</v>
      </c>
      <c r="B27" t="s">
        <v>83</v>
      </c>
      <c r="C27" t="s">
        <v>134</v>
      </c>
      <c r="D27" t="s">
        <v>82</v>
      </c>
      <c r="E27" s="3">
        <v>5.8</v>
      </c>
      <c r="F27" s="3">
        <v>4.5</v>
      </c>
      <c r="G27" s="3"/>
      <c r="H27" s="3"/>
      <c r="I27" s="3">
        <v>4.8</v>
      </c>
      <c r="K27">
        <v>9047</v>
      </c>
      <c r="L27">
        <v>11500</v>
      </c>
      <c r="M27">
        <v>10209</v>
      </c>
      <c r="N27">
        <f t="shared" si="0"/>
        <v>1</v>
      </c>
      <c r="O27">
        <f t="shared" si="2"/>
        <v>1</v>
      </c>
      <c r="P27">
        <f t="shared" si="1"/>
        <v>0</v>
      </c>
      <c r="Q27">
        <f t="shared" si="3"/>
        <v>0</v>
      </c>
    </row>
    <row r="28" spans="1:17" ht="15.75">
      <c r="A28" t="s">
        <v>67</v>
      </c>
      <c r="B28" t="s">
        <v>85</v>
      </c>
      <c r="C28" t="s">
        <v>113</v>
      </c>
      <c r="D28" t="s">
        <v>84</v>
      </c>
      <c r="E28" s="3">
        <v>5.39</v>
      </c>
      <c r="F28" s="3">
        <v>4.58</v>
      </c>
      <c r="G28" s="3"/>
      <c r="H28" s="3"/>
      <c r="I28" s="3">
        <v>4.85</v>
      </c>
      <c r="K28">
        <v>6515</v>
      </c>
      <c r="L28">
        <v>9112</v>
      </c>
      <c r="M28">
        <v>2587</v>
      </c>
      <c r="N28">
        <f t="shared" si="0"/>
        <v>1</v>
      </c>
      <c r="O28">
        <f t="shared" si="2"/>
        <v>0</v>
      </c>
      <c r="P28">
        <f t="shared" si="1"/>
        <v>0</v>
      </c>
      <c r="Q28">
        <f t="shared" si="3"/>
        <v>1</v>
      </c>
    </row>
    <row r="29" spans="1:17" ht="15.75">
      <c r="A29" t="s">
        <v>67</v>
      </c>
      <c r="B29" t="s">
        <v>86</v>
      </c>
      <c r="C29" t="s">
        <v>148</v>
      </c>
      <c r="D29" t="s">
        <v>87</v>
      </c>
      <c r="E29" s="3">
        <v>4.83</v>
      </c>
      <c r="F29" s="3">
        <v>4.32</v>
      </c>
      <c r="G29" s="3"/>
      <c r="H29" s="3"/>
      <c r="I29" s="3">
        <v>4.32</v>
      </c>
      <c r="K29">
        <v>1324</v>
      </c>
      <c r="L29">
        <v>2003</v>
      </c>
      <c r="M29">
        <v>1670</v>
      </c>
      <c r="N29">
        <f t="shared" si="0"/>
        <v>1</v>
      </c>
      <c r="O29">
        <f t="shared" si="2"/>
        <v>1</v>
      </c>
      <c r="P29">
        <f t="shared" si="1"/>
        <v>0</v>
      </c>
      <c r="Q29">
        <f t="shared" si="3"/>
        <v>0</v>
      </c>
    </row>
    <row r="30" spans="1:17" ht="18.75">
      <c r="A30" t="s">
        <v>65</v>
      </c>
      <c r="B30" t="s">
        <v>89</v>
      </c>
      <c r="C30" t="s">
        <v>90</v>
      </c>
      <c r="D30" t="s">
        <v>88</v>
      </c>
      <c r="E30" s="3">
        <v>5.479058868657725</v>
      </c>
      <c r="F30" s="3">
        <v>4.383846530812268</v>
      </c>
      <c r="G30" s="3"/>
      <c r="H30" s="3">
        <v>4.6019952735174225</v>
      </c>
      <c r="I30" s="3"/>
      <c r="K30" s="5">
        <v>24854</v>
      </c>
      <c r="L30">
        <v>23827</v>
      </c>
      <c r="M30">
        <v>28358</v>
      </c>
      <c r="N30">
        <f t="shared" si="0"/>
        <v>0</v>
      </c>
      <c r="O30">
        <f t="shared" si="2"/>
        <v>1</v>
      </c>
      <c r="P30">
        <f t="shared" si="1"/>
        <v>1</v>
      </c>
      <c r="Q30">
        <f t="shared" si="3"/>
        <v>0</v>
      </c>
    </row>
    <row r="31" spans="1:17" ht="15.75">
      <c r="A31" t="s">
        <v>65</v>
      </c>
      <c r="B31" t="s">
        <v>91</v>
      </c>
      <c r="C31" t="s">
        <v>92</v>
      </c>
      <c r="D31" t="s">
        <v>93</v>
      </c>
      <c r="E31">
        <v>5.68</v>
      </c>
      <c r="F31">
        <v>4.55</v>
      </c>
      <c r="I31">
        <v>5.35</v>
      </c>
      <c r="K31">
        <v>3785</v>
      </c>
      <c r="L31">
        <v>4114</v>
      </c>
      <c r="M31">
        <v>4477</v>
      </c>
      <c r="N31">
        <f t="shared" si="0"/>
        <v>0</v>
      </c>
      <c r="O31">
        <f t="shared" si="2"/>
        <v>1</v>
      </c>
      <c r="P31">
        <f t="shared" si="1"/>
        <v>1</v>
      </c>
      <c r="Q31">
        <f t="shared" si="3"/>
        <v>0</v>
      </c>
    </row>
    <row r="32" spans="1:17" ht="15.75">
      <c r="A32" t="s">
        <v>96</v>
      </c>
      <c r="B32" t="s">
        <v>95</v>
      </c>
      <c r="C32" t="s">
        <v>63</v>
      </c>
      <c r="D32" t="s">
        <v>94</v>
      </c>
      <c r="E32">
        <v>4.88</v>
      </c>
      <c r="F32">
        <v>4.34</v>
      </c>
      <c r="G32">
        <v>4.71</v>
      </c>
      <c r="K32">
        <v>13953</v>
      </c>
      <c r="L32">
        <v>17749</v>
      </c>
      <c r="M32">
        <v>15638</v>
      </c>
      <c r="N32">
        <f t="shared" si="0"/>
        <v>1</v>
      </c>
      <c r="O32">
        <f t="shared" si="2"/>
        <v>1</v>
      </c>
      <c r="P32">
        <f t="shared" si="1"/>
        <v>0</v>
      </c>
      <c r="Q32">
        <f t="shared" si="3"/>
        <v>0</v>
      </c>
    </row>
    <row r="33" spans="1:17" ht="15.75">
      <c r="A33" t="s">
        <v>96</v>
      </c>
      <c r="B33" t="s">
        <v>97</v>
      </c>
      <c r="C33" t="s">
        <v>34</v>
      </c>
      <c r="D33" t="s">
        <v>35</v>
      </c>
      <c r="E33">
        <v>5.36</v>
      </c>
      <c r="F33">
        <v>4.39</v>
      </c>
      <c r="G33">
        <v>5.2</v>
      </c>
      <c r="K33">
        <v>15209</v>
      </c>
      <c r="L33">
        <v>15329</v>
      </c>
      <c r="M33">
        <v>15810</v>
      </c>
      <c r="N33">
        <f t="shared" si="0"/>
        <v>0</v>
      </c>
      <c r="O33">
        <f t="shared" si="2"/>
        <v>0</v>
      </c>
      <c r="P33">
        <f t="shared" si="1"/>
        <v>1</v>
      </c>
      <c r="Q33">
        <f t="shared" si="3"/>
        <v>1</v>
      </c>
    </row>
    <row r="34" spans="1:17" ht="15.75">
      <c r="A34" t="s">
        <v>96</v>
      </c>
      <c r="B34" t="s">
        <v>98</v>
      </c>
      <c r="C34" t="s">
        <v>99</v>
      </c>
      <c r="D34" t="s">
        <v>100</v>
      </c>
      <c r="E34">
        <v>5.33</v>
      </c>
      <c r="F34">
        <v>4.31</v>
      </c>
      <c r="G34">
        <v>5.18</v>
      </c>
      <c r="K34">
        <v>5979</v>
      </c>
      <c r="L34">
        <v>6155</v>
      </c>
      <c r="M34">
        <v>7154</v>
      </c>
      <c r="N34">
        <f t="shared" si="0"/>
        <v>0</v>
      </c>
      <c r="O34">
        <f t="shared" si="2"/>
        <v>1</v>
      </c>
      <c r="P34">
        <f t="shared" si="1"/>
        <v>1</v>
      </c>
      <c r="Q34">
        <f t="shared" si="3"/>
        <v>0</v>
      </c>
    </row>
    <row r="35" spans="1:17" ht="15.75">
      <c r="A35" t="s">
        <v>96</v>
      </c>
      <c r="B35" t="s">
        <v>102</v>
      </c>
      <c r="C35" t="s">
        <v>63</v>
      </c>
      <c r="D35" t="s">
        <v>101</v>
      </c>
      <c r="E35">
        <v>5.28</v>
      </c>
      <c r="F35">
        <v>4.51</v>
      </c>
      <c r="G35">
        <v>5.39</v>
      </c>
      <c r="K35">
        <v>19926</v>
      </c>
      <c r="L35">
        <v>17306</v>
      </c>
      <c r="M35">
        <v>20045</v>
      </c>
      <c r="N35">
        <f t="shared" si="0"/>
        <v>0</v>
      </c>
      <c r="O35">
        <f t="shared" si="2"/>
        <v>0</v>
      </c>
      <c r="P35">
        <f t="shared" si="1"/>
        <v>1</v>
      </c>
      <c r="Q35">
        <f t="shared" si="3"/>
        <v>1</v>
      </c>
    </row>
    <row r="36" spans="1:17" ht="15.75">
      <c r="A36" t="s">
        <v>96</v>
      </c>
      <c r="B36" t="s">
        <v>104</v>
      </c>
      <c r="C36" t="s">
        <v>99</v>
      </c>
      <c r="D36" t="s">
        <v>103</v>
      </c>
      <c r="E36">
        <v>5.24</v>
      </c>
      <c r="F36">
        <v>4.28</v>
      </c>
      <c r="G36">
        <v>5.16</v>
      </c>
      <c r="K36">
        <v>35571</v>
      </c>
      <c r="L36">
        <v>13660</v>
      </c>
      <c r="M36">
        <v>13436</v>
      </c>
      <c r="N36">
        <f t="shared" si="0"/>
        <v>0</v>
      </c>
      <c r="O36">
        <f t="shared" si="2"/>
        <v>0</v>
      </c>
      <c r="P36">
        <f t="shared" si="1"/>
        <v>1</v>
      </c>
      <c r="Q36">
        <f t="shared" si="3"/>
        <v>1</v>
      </c>
    </row>
    <row r="37" spans="1:17" ht="15.75">
      <c r="A37" t="s">
        <v>96</v>
      </c>
      <c r="B37" t="s">
        <v>105</v>
      </c>
      <c r="C37" t="s">
        <v>106</v>
      </c>
      <c r="D37" t="s">
        <v>107</v>
      </c>
      <c r="E37">
        <v>5.54</v>
      </c>
      <c r="F37">
        <v>5.35</v>
      </c>
      <c r="G37">
        <v>4.59</v>
      </c>
      <c r="K37">
        <v>7137</v>
      </c>
      <c r="L37">
        <v>7818</v>
      </c>
      <c r="M37">
        <v>7409</v>
      </c>
      <c r="N37">
        <f t="shared" si="0"/>
        <v>0</v>
      </c>
      <c r="O37">
        <f t="shared" si="2"/>
        <v>0</v>
      </c>
      <c r="P37">
        <f t="shared" si="1"/>
        <v>1</v>
      </c>
      <c r="Q37">
        <f t="shared" si="3"/>
        <v>1</v>
      </c>
    </row>
    <row r="38" spans="1:17" ht="15.75">
      <c r="A38" t="s">
        <v>139</v>
      </c>
      <c r="B38" t="s">
        <v>108</v>
      </c>
      <c r="C38" t="s">
        <v>34</v>
      </c>
      <c r="D38" t="s">
        <v>109</v>
      </c>
      <c r="E38">
        <v>5.43</v>
      </c>
      <c r="F38">
        <v>4.49</v>
      </c>
      <c r="G38">
        <v>5.11</v>
      </c>
      <c r="K38">
        <v>18087</v>
      </c>
      <c r="L38">
        <v>13739</v>
      </c>
      <c r="M38">
        <v>17983</v>
      </c>
      <c r="N38">
        <f t="shared" si="0"/>
        <v>0</v>
      </c>
      <c r="O38">
        <f t="shared" si="2"/>
        <v>0</v>
      </c>
      <c r="P38">
        <f t="shared" si="1"/>
        <v>1</v>
      </c>
      <c r="Q38">
        <f t="shared" si="3"/>
        <v>1</v>
      </c>
    </row>
    <row r="39" spans="1:17" ht="15.75">
      <c r="A39" t="s">
        <v>139</v>
      </c>
      <c r="B39" t="s">
        <v>112</v>
      </c>
      <c r="C39" t="s">
        <v>110</v>
      </c>
      <c r="D39" t="s">
        <v>111</v>
      </c>
      <c r="E39">
        <v>6.35</v>
      </c>
      <c r="F39">
        <v>5.52</v>
      </c>
      <c r="G39">
        <v>5.68</v>
      </c>
      <c r="K39">
        <v>15923</v>
      </c>
      <c r="L39">
        <v>14645</v>
      </c>
      <c r="M39">
        <v>9219</v>
      </c>
      <c r="N39">
        <f t="shared" si="0"/>
        <v>0</v>
      </c>
      <c r="O39">
        <f t="shared" si="2"/>
        <v>0</v>
      </c>
      <c r="P39">
        <f t="shared" si="1"/>
        <v>1</v>
      </c>
      <c r="Q39">
        <f t="shared" si="3"/>
        <v>1</v>
      </c>
    </row>
    <row r="40" spans="1:17" ht="15.75">
      <c r="A40" t="s">
        <v>139</v>
      </c>
      <c r="B40" t="s">
        <v>115</v>
      </c>
      <c r="C40" t="s">
        <v>113</v>
      </c>
      <c r="D40" t="s">
        <v>114</v>
      </c>
      <c r="E40">
        <v>5.59</v>
      </c>
      <c r="F40">
        <v>4.67</v>
      </c>
      <c r="G40">
        <v>5.95</v>
      </c>
      <c r="K40">
        <v>14936</v>
      </c>
      <c r="L40">
        <v>15625</v>
      </c>
      <c r="M40">
        <v>17248</v>
      </c>
      <c r="N40">
        <f t="shared" si="0"/>
        <v>0</v>
      </c>
      <c r="O40">
        <f t="shared" si="2"/>
        <v>1</v>
      </c>
      <c r="P40">
        <f t="shared" si="1"/>
        <v>1</v>
      </c>
      <c r="Q40">
        <f t="shared" si="3"/>
        <v>0</v>
      </c>
    </row>
    <row r="41" spans="1:17" ht="15.75">
      <c r="A41" t="s">
        <v>139</v>
      </c>
      <c r="B41" t="s">
        <v>116</v>
      </c>
      <c r="C41" t="s">
        <v>31</v>
      </c>
      <c r="D41" t="s">
        <v>32</v>
      </c>
      <c r="E41">
        <v>5.66</v>
      </c>
      <c r="F41">
        <v>4.64</v>
      </c>
      <c r="I41">
        <v>5.13</v>
      </c>
      <c r="K41">
        <v>6749</v>
      </c>
      <c r="L41">
        <v>6717</v>
      </c>
      <c r="M41">
        <v>7338</v>
      </c>
      <c r="N41">
        <f t="shared" si="0"/>
        <v>0</v>
      </c>
      <c r="O41">
        <f t="shared" si="2"/>
        <v>0</v>
      </c>
      <c r="P41">
        <f t="shared" si="1"/>
        <v>1</v>
      </c>
      <c r="Q41">
        <f t="shared" si="3"/>
        <v>1</v>
      </c>
    </row>
    <row r="42" spans="1:17" ht="15.75">
      <c r="A42" t="s">
        <v>139</v>
      </c>
      <c r="B42" t="s">
        <v>119</v>
      </c>
      <c r="C42" t="s">
        <v>117</v>
      </c>
      <c r="D42" t="s">
        <v>118</v>
      </c>
      <c r="E42">
        <v>4.71</v>
      </c>
      <c r="F42">
        <v>4.14</v>
      </c>
      <c r="G42">
        <v>4.36</v>
      </c>
      <c r="K42">
        <v>7335</v>
      </c>
      <c r="L42">
        <v>7388</v>
      </c>
      <c r="M42">
        <v>7192</v>
      </c>
      <c r="N42">
        <f t="shared" si="0"/>
        <v>0</v>
      </c>
      <c r="O42">
        <f t="shared" si="2"/>
        <v>0</v>
      </c>
      <c r="P42">
        <f t="shared" si="1"/>
        <v>1</v>
      </c>
      <c r="Q42">
        <f t="shared" si="3"/>
        <v>1</v>
      </c>
    </row>
    <row r="43" spans="1:17" ht="15.75">
      <c r="A43" t="s">
        <v>139</v>
      </c>
      <c r="B43" t="s">
        <v>120</v>
      </c>
      <c r="C43" t="s">
        <v>121</v>
      </c>
      <c r="D43" t="s">
        <v>122</v>
      </c>
      <c r="E43">
        <v>5.69</v>
      </c>
      <c r="F43">
        <v>4.53</v>
      </c>
      <c r="G43">
        <v>5.55</v>
      </c>
      <c r="K43">
        <v>3243</v>
      </c>
      <c r="L43">
        <v>3626</v>
      </c>
      <c r="M43">
        <v>1843</v>
      </c>
      <c r="N43">
        <f t="shared" si="0"/>
        <v>1</v>
      </c>
      <c r="O43">
        <f t="shared" si="2"/>
        <v>0</v>
      </c>
      <c r="P43">
        <f t="shared" si="1"/>
        <v>0</v>
      </c>
      <c r="Q43">
        <f t="shared" si="3"/>
        <v>1</v>
      </c>
    </row>
    <row r="44" spans="1:17" ht="15.75">
      <c r="A44" t="s">
        <v>65</v>
      </c>
      <c r="B44" t="s">
        <v>125</v>
      </c>
      <c r="C44" t="s">
        <v>123</v>
      </c>
      <c r="D44" t="s">
        <v>124</v>
      </c>
      <c r="E44">
        <v>5.7</v>
      </c>
      <c r="F44">
        <v>4.6</v>
      </c>
      <c r="H44">
        <v>4.86</v>
      </c>
      <c r="K44">
        <v>5548</v>
      </c>
      <c r="L44">
        <v>5644</v>
      </c>
      <c r="M44">
        <v>5658</v>
      </c>
      <c r="N44">
        <f t="shared" si="0"/>
        <v>0</v>
      </c>
      <c r="O44">
        <f t="shared" si="2"/>
        <v>0</v>
      </c>
      <c r="P44">
        <f t="shared" si="1"/>
        <v>1</v>
      </c>
      <c r="Q44">
        <f t="shared" si="3"/>
        <v>1</v>
      </c>
    </row>
    <row r="45" spans="1:17" ht="15.75">
      <c r="A45" t="s">
        <v>129</v>
      </c>
      <c r="B45" t="s">
        <v>128</v>
      </c>
      <c r="C45" t="s">
        <v>127</v>
      </c>
      <c r="D45" t="s">
        <v>126</v>
      </c>
      <c r="E45">
        <v>5.37</v>
      </c>
      <c r="F45">
        <v>4.65</v>
      </c>
      <c r="I45">
        <v>4.81</v>
      </c>
      <c r="K45">
        <v>32426</v>
      </c>
      <c r="L45">
        <v>39787</v>
      </c>
      <c r="M45">
        <v>22860</v>
      </c>
      <c r="N45">
        <f t="shared" si="0"/>
        <v>1</v>
      </c>
      <c r="O45">
        <f t="shared" si="2"/>
        <v>0</v>
      </c>
      <c r="P45">
        <f t="shared" si="1"/>
        <v>0</v>
      </c>
      <c r="Q45">
        <f t="shared" si="3"/>
        <v>1</v>
      </c>
    </row>
    <row r="46" spans="1:17" ht="15.75">
      <c r="A46" t="s">
        <v>129</v>
      </c>
      <c r="B46" t="s">
        <v>130</v>
      </c>
      <c r="C46" t="s">
        <v>99</v>
      </c>
      <c r="D46" t="s">
        <v>103</v>
      </c>
      <c r="E46">
        <v>5.36</v>
      </c>
      <c r="F46">
        <v>4.3</v>
      </c>
      <c r="G46">
        <v>4.81</v>
      </c>
      <c r="K46">
        <v>11504</v>
      </c>
      <c r="L46">
        <v>11346</v>
      </c>
      <c r="M46">
        <v>10826</v>
      </c>
      <c r="N46">
        <f t="shared" si="0"/>
        <v>0</v>
      </c>
      <c r="O46">
        <f t="shared" si="2"/>
        <v>0</v>
      </c>
      <c r="P46">
        <f t="shared" si="1"/>
        <v>1</v>
      </c>
      <c r="Q46">
        <f t="shared" si="3"/>
        <v>1</v>
      </c>
    </row>
    <row r="47" spans="1:17" ht="15.75">
      <c r="A47" t="s">
        <v>129</v>
      </c>
      <c r="B47" t="s">
        <v>133</v>
      </c>
      <c r="C47" t="s">
        <v>132</v>
      </c>
      <c r="D47" t="s">
        <v>131</v>
      </c>
      <c r="E47">
        <v>5.4</v>
      </c>
      <c r="F47">
        <v>4.38</v>
      </c>
      <c r="G47">
        <v>5.25</v>
      </c>
      <c r="K47">
        <v>9964</v>
      </c>
      <c r="L47">
        <v>10963</v>
      </c>
      <c r="M47">
        <v>9788</v>
      </c>
      <c r="N47">
        <f t="shared" si="0"/>
        <v>1</v>
      </c>
      <c r="O47">
        <f t="shared" si="2"/>
        <v>0</v>
      </c>
      <c r="P47">
        <f t="shared" si="1"/>
        <v>0</v>
      </c>
      <c r="Q47">
        <f t="shared" si="3"/>
        <v>1</v>
      </c>
    </row>
    <row r="48" spans="1:17" ht="15.75">
      <c r="A48" t="s">
        <v>129</v>
      </c>
      <c r="B48" t="s">
        <v>135</v>
      </c>
      <c r="C48" t="s">
        <v>134</v>
      </c>
      <c r="D48" t="s">
        <v>82</v>
      </c>
      <c r="E48">
        <v>5.62</v>
      </c>
      <c r="F48">
        <v>4.5</v>
      </c>
      <c r="I48">
        <v>4.93</v>
      </c>
      <c r="K48">
        <v>11637</v>
      </c>
      <c r="L48">
        <v>11281</v>
      </c>
      <c r="M48">
        <v>10220</v>
      </c>
      <c r="N48">
        <f t="shared" si="0"/>
        <v>0</v>
      </c>
      <c r="O48">
        <f t="shared" si="2"/>
        <v>0</v>
      </c>
      <c r="P48">
        <f t="shared" si="1"/>
        <v>1</v>
      </c>
      <c r="Q48">
        <f t="shared" si="3"/>
        <v>1</v>
      </c>
    </row>
    <row r="49" spans="1:17" ht="15.75">
      <c r="A49" t="s">
        <v>140</v>
      </c>
      <c r="B49" t="s">
        <v>138</v>
      </c>
      <c r="C49" t="s">
        <v>137</v>
      </c>
      <c r="D49" t="s">
        <v>136</v>
      </c>
      <c r="E49">
        <v>6.02</v>
      </c>
      <c r="F49">
        <v>5.48</v>
      </c>
      <c r="I49">
        <v>5.77</v>
      </c>
      <c r="K49">
        <v>5113</v>
      </c>
      <c r="L49">
        <v>4976</v>
      </c>
      <c r="M49">
        <v>5472</v>
      </c>
      <c r="N49">
        <f t="shared" si="0"/>
        <v>0</v>
      </c>
      <c r="O49">
        <f t="shared" si="2"/>
        <v>0</v>
      </c>
      <c r="P49">
        <f t="shared" si="1"/>
        <v>1</v>
      </c>
      <c r="Q49">
        <f t="shared" si="3"/>
        <v>1</v>
      </c>
    </row>
    <row r="50" spans="1:17" ht="15.75">
      <c r="A50" t="s">
        <v>140</v>
      </c>
      <c r="B50" t="s">
        <v>141</v>
      </c>
      <c r="C50" t="s">
        <v>90</v>
      </c>
      <c r="D50" t="s">
        <v>88</v>
      </c>
      <c r="E50">
        <v>5.65</v>
      </c>
      <c r="F50">
        <v>4.39</v>
      </c>
      <c r="G50">
        <v>4.85</v>
      </c>
      <c r="K50">
        <v>25474</v>
      </c>
      <c r="L50">
        <v>23711</v>
      </c>
      <c r="M50">
        <v>29347</v>
      </c>
      <c r="N50">
        <f t="shared" si="0"/>
        <v>0</v>
      </c>
      <c r="O50">
        <f t="shared" si="2"/>
        <v>1</v>
      </c>
      <c r="P50">
        <f t="shared" si="1"/>
        <v>1</v>
      </c>
      <c r="Q50">
        <f t="shared" si="3"/>
        <v>0</v>
      </c>
    </row>
    <row r="51" spans="1:17" ht="15.75">
      <c r="A51" t="s">
        <v>140</v>
      </c>
      <c r="B51" t="s">
        <v>144</v>
      </c>
      <c r="C51" t="s">
        <v>143</v>
      </c>
      <c r="D51" t="s">
        <v>142</v>
      </c>
      <c r="E51">
        <v>5.14</v>
      </c>
      <c r="F51">
        <v>4.24</v>
      </c>
      <c r="J51">
        <v>5.21</v>
      </c>
      <c r="K51">
        <v>193</v>
      </c>
      <c r="L51">
        <v>238</v>
      </c>
      <c r="M51">
        <v>278</v>
      </c>
      <c r="N51">
        <f t="shared" si="0"/>
        <v>1</v>
      </c>
      <c r="O51">
        <f t="shared" si="2"/>
        <v>1</v>
      </c>
      <c r="P51">
        <f t="shared" si="1"/>
        <v>0</v>
      </c>
      <c r="Q51">
        <f t="shared" si="3"/>
        <v>0</v>
      </c>
    </row>
    <row r="52" spans="1:17" ht="15.75">
      <c r="A52" t="s">
        <v>140</v>
      </c>
      <c r="B52" t="s">
        <v>145</v>
      </c>
      <c r="C52" t="s">
        <v>40</v>
      </c>
      <c r="D52" t="s">
        <v>146</v>
      </c>
      <c r="E52">
        <v>5.41</v>
      </c>
      <c r="F52">
        <v>4.45</v>
      </c>
      <c r="G52">
        <v>5.47</v>
      </c>
      <c r="K52" s="2">
        <v>5254</v>
      </c>
      <c r="L52" s="2">
        <v>3522</v>
      </c>
      <c r="M52" s="2">
        <v>4617</v>
      </c>
      <c r="N52">
        <f t="shared" si="0"/>
        <v>0</v>
      </c>
      <c r="O52">
        <f t="shared" si="2"/>
        <v>0</v>
      </c>
      <c r="P52">
        <f t="shared" si="1"/>
        <v>1</v>
      </c>
      <c r="Q52">
        <f t="shared" si="3"/>
        <v>1</v>
      </c>
    </row>
    <row r="53" spans="1:17" ht="15.75">
      <c r="A53" t="s">
        <v>129</v>
      </c>
      <c r="B53" t="s">
        <v>147</v>
      </c>
      <c r="C53" t="s">
        <v>17</v>
      </c>
      <c r="D53" t="s">
        <v>11</v>
      </c>
      <c r="E53">
        <v>4.79</v>
      </c>
      <c r="H53">
        <v>4.44</v>
      </c>
      <c r="J53">
        <v>3.51</v>
      </c>
      <c r="K53">
        <v>1987</v>
      </c>
      <c r="L53">
        <v>2006</v>
      </c>
      <c r="M53">
        <v>314</v>
      </c>
      <c r="N53">
        <f t="shared" si="0"/>
        <v>0</v>
      </c>
      <c r="O53">
        <f t="shared" si="2"/>
        <v>0</v>
      </c>
      <c r="P53">
        <f t="shared" si="1"/>
        <v>1</v>
      </c>
      <c r="Q53">
        <f t="shared" si="3"/>
        <v>1</v>
      </c>
    </row>
    <row r="54" spans="1:17" ht="15.75">
      <c r="A54" t="s">
        <v>129</v>
      </c>
      <c r="B54" t="s">
        <v>149</v>
      </c>
      <c r="C54" t="s">
        <v>148</v>
      </c>
      <c r="D54" t="s">
        <v>87</v>
      </c>
      <c r="E54">
        <v>4.82</v>
      </c>
      <c r="F54">
        <v>4.37</v>
      </c>
      <c r="I54">
        <v>4.51</v>
      </c>
      <c r="K54">
        <v>1520</v>
      </c>
      <c r="L54">
        <v>1605</v>
      </c>
      <c r="M54">
        <v>1697</v>
      </c>
      <c r="N54">
        <f t="shared" si="0"/>
        <v>0</v>
      </c>
      <c r="O54">
        <f t="shared" si="2"/>
        <v>1</v>
      </c>
      <c r="P54">
        <f t="shared" si="1"/>
        <v>1</v>
      </c>
      <c r="Q54">
        <f t="shared" si="3"/>
        <v>0</v>
      </c>
    </row>
    <row r="55" spans="1:17" ht="15.75">
      <c r="A55" t="s">
        <v>129</v>
      </c>
      <c r="B55" t="s">
        <v>150</v>
      </c>
      <c r="C55" t="s">
        <v>151</v>
      </c>
      <c r="D55" t="s">
        <v>152</v>
      </c>
      <c r="E55">
        <v>5.51</v>
      </c>
      <c r="F55">
        <v>4.54</v>
      </c>
      <c r="I55">
        <v>4.69</v>
      </c>
      <c r="K55">
        <v>4886</v>
      </c>
      <c r="L55">
        <v>3959</v>
      </c>
      <c r="M55">
        <v>5956</v>
      </c>
      <c r="N55">
        <f t="shared" si="0"/>
        <v>0</v>
      </c>
      <c r="O55">
        <f t="shared" si="2"/>
        <v>1</v>
      </c>
      <c r="P55">
        <f t="shared" si="1"/>
        <v>1</v>
      </c>
      <c r="Q55">
        <f t="shared" si="3"/>
        <v>0</v>
      </c>
    </row>
    <row r="56" spans="1:17" ht="15.75">
      <c r="A56" t="s">
        <v>140</v>
      </c>
      <c r="B56" t="s">
        <v>154</v>
      </c>
      <c r="C56" t="s">
        <v>27</v>
      </c>
      <c r="D56" t="s">
        <v>153</v>
      </c>
      <c r="E56">
        <v>5.03</v>
      </c>
      <c r="F56">
        <v>4.59</v>
      </c>
      <c r="G56">
        <v>4.76</v>
      </c>
      <c r="K56">
        <v>3678</v>
      </c>
      <c r="L56">
        <v>7694</v>
      </c>
      <c r="M56">
        <v>8615</v>
      </c>
      <c r="N56">
        <f t="shared" si="0"/>
        <v>1</v>
      </c>
      <c r="O56">
        <f t="shared" si="2"/>
        <v>1</v>
      </c>
      <c r="P56">
        <f t="shared" si="1"/>
        <v>0</v>
      </c>
      <c r="Q56">
        <f t="shared" si="3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AVK</dc:creator>
  <cp:keywords/>
  <dc:description/>
  <cp:lastModifiedBy>AVK</cp:lastModifiedBy>
  <dcterms:created xsi:type="dcterms:W3CDTF">2014-11-07T20:17:39Z</dcterms:created>
  <dcterms:modified xsi:type="dcterms:W3CDTF">2014-11-09T21:20:51Z</dcterms:modified>
  <cp:category/>
  <cp:version/>
  <cp:contentType/>
  <cp:contentStatus/>
</cp:coreProperties>
</file>